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E2BDFACD-1861-4C3B-9871-1D525FBBDD7D}" xr6:coauthVersionLast="47" xr6:coauthVersionMax="47" xr10:uidLastSave="{00000000-0000-0000-0000-000000000000}"/>
  <bookViews>
    <workbookView xWindow="-120" yWindow="-120" windowWidth="20730" windowHeight="11040" xr2:uid="{72736B4A-2926-477A-9C98-670E0E06CACB}"/>
  </bookViews>
  <sheets>
    <sheet name="03_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G5" i="1" s="1"/>
  <c r="F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<sst xmlns="http://schemas.openxmlformats.org/spreadsheetml/2006/main" count="16" uniqueCount="16">
  <si>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</si>
  <si>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</si>
  <si>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</si>
  <si>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</si>
  <si>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</si>
  <si>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</si>
  <si>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</si>
  <si>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</si>
  <si>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</si>
  <si>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</si>
  <si>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</si>
  <si>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</si>
  <si>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</si>
  <si>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r>
      <t>DEMONSTRATIVO DAS COTAS RECEBIDAS DO ÓRGÃO CENTRAL
MÊS: MARÇO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2025</t>
    </r>
  </si>
  <si>
    <t>GOVERNO DE SERGIPE</t>
  </si>
  <si>
    <t xml:space="preserve">       FONTE: IGESP / SEFAZ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</si>
</sst>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>
        <row r="5">
          <cell r="G5">
            <v>828064.98</v>
          </cell>
        </row>
        <row r="6">
          <cell r="G6">
            <v>671949</v>
          </cell>
        </row>
        <row r="7">
          <cell r="C7">
            <v>12122700</v>
          </cell>
          <cell r="D7">
            <v>12212780.630000001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9EF-6916-4E4D-B93A-21AA8B98790F}">
  <dimension ref="A1:G7"/>
  <sheetViews>
    <sheetView tabSelected="1" workbookViewId="0">
      <selection activeCell="I5" sqref="I5"/>
    </sheetView>
  </sheetViews>
  <sheetFormatPr defaultRowHeight="15" x14ac:dyDescent="0.25"/>
  <cols>
    <col min="1" max="1" width="12.85546875" customWidth="1"/>
    <col min="2" max="2" width="25.42578125" customWidth="1"/>
    <col min="3" max="3" width="19.140625" customWidth="1"/>
    <col min="4" max="4" width="19.7109375" bestFit="1" customWidth="1"/>
    <col min="5" max="5" width="18.42578125" customWidth="1"/>
    <col min="6" max="6" width="14.5703125" customWidth="1"/>
    <col min="7" max="7" width="20.140625" customWidth="1"/>
  </cols>
  <sheetData>
    <row r="1" spans="1:7" ht="43.5" customHeight="1" x14ac:dyDescent="0.25">
      <c r="A1" s="13" t="s">
        <v>14</v>
      </c>
      <c r="B1" s="13"/>
      <c r="C1" s="13"/>
      <c r="D1" s="13"/>
      <c r="E1" s="13"/>
      <c r="F1" s="13"/>
      <c r="G1" s="13"/>
    </row>
    <row r="2" spans="1:7" ht="41.25" customHeight="1" x14ac:dyDescent="0.25">
      <c r="A2" s="14" t="s">
        <v>13</v>
      </c>
      <c r="B2" s="14"/>
      <c r="C2" s="14"/>
      <c r="D2" s="14"/>
      <c r="E2" s="14"/>
      <c r="F2" s="14"/>
      <c r="G2" s="14"/>
    </row>
    <row r="3" spans="1:7" ht="61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10.25" x14ac:dyDescent="0.25">
      <c r="A4" s="2">
        <v>19105</v>
      </c>
      <c r="B4" s="3" t="s">
        <v>7</v>
      </c>
      <c r="C4" s="4">
        <f>C7</f>
        <v>12122700</v>
      </c>
      <c r="D4" s="4">
        <f>D7</f>
        <v>12212780.630000001</v>
      </c>
      <c r="E4" s="4">
        <f>E5+E6</f>
        <v>1500013.98</v>
      </c>
      <c r="F4" s="5">
        <f>F5+F6</f>
        <v>657248.40999999992</v>
      </c>
      <c r="G4" s="6">
        <f>E4+F4</f>
        <v>2157262.3899999997</v>
      </c>
    </row>
    <row r="5" spans="1:7" ht="15.75" x14ac:dyDescent="0.25">
      <c r="A5" s="2" t="s">
        <v>8</v>
      </c>
      <c r="B5" s="7" t="s">
        <v>9</v>
      </c>
      <c r="C5" s="6"/>
      <c r="D5" s="6"/>
      <c r="E5" s="8">
        <f>'[1]02-2025'!G5</f>
        <v>828064.98</v>
      </c>
      <c r="F5" s="9">
        <v>357248.41</v>
      </c>
      <c r="G5" s="10">
        <f>E5+F5</f>
        <v>1185313.3899999999</v>
      </c>
    </row>
    <row r="6" spans="1:7" ht="19.5" customHeight="1" x14ac:dyDescent="0.25">
      <c r="A6" s="2" t="s">
        <v>10</v>
      </c>
      <c r="B6" s="7" t="s">
        <v>11</v>
      </c>
      <c r="C6" s="6"/>
      <c r="D6" s="6"/>
      <c r="E6" s="8">
        <f>'[1]02-2025'!G6</f>
        <v>671949</v>
      </c>
      <c r="F6" s="9">
        <v>300000</v>
      </c>
      <c r="G6" s="10">
        <f>E6+F6</f>
        <v>971949</v>
      </c>
    </row>
    <row r="7" spans="1:7" ht="52.5" customHeight="1" x14ac:dyDescent="0.25">
      <c r="A7" s="12" t="s">
        <v>15</v>
      </c>
      <c r="B7" s="11" t="s">
        <v>12</v>
      </c>
      <c r="C7" s="6">
        <f>'[1]02-2025'!C7</f>
        <v>12122700</v>
      </c>
      <c r="D7" s="6">
        <f>'[1]02-2025'!D7</f>
        <v>12212780.630000001</v>
      </c>
      <c r="E7" s="4">
        <f>SUM(E5:E6)</f>
        <v>1500013.98</v>
      </c>
      <c r="F7" s="4">
        <f>SUM(F5:F6)</f>
        <v>657248.40999999992</v>
      </c>
      <c r="G7" s="6">
        <f t="shared" ref="G7" si="0">E7+F7</f>
        <v>2157262.3899999997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2025-10-01T12:46:23Z</cp:lastPrinted>
  <dcterms:created xsi:type="dcterms:W3CDTF">2025-10-01T11:35:48Z</dcterms:created>
  <dcterms:modified xsi:type="dcterms:W3CDTF">2025-10-01T12:46:54Z</dcterms:modified>
</cp:coreProperties>
</file>